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<sst xmlns="http://schemas.openxmlformats.org/spreadsheetml/2006/main" count="46" uniqueCount="45">
  <si>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ед.изм</t>
  </si>
  <si>
    <t>m</t>
  </si>
  <si>
    <t>…</t>
  </si>
  <si>
    <t>Наименование контрольных мероприятий</t>
  </si>
  <si>
    <t xml:space="preserve">             n
Mer = (1 / n) x SUM (Rj x 100%),
            j=1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</si>
  <si>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</si>
  <si>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</si>
  <si>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</si>
  <si>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</si>
  <si>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</si>
  <si>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</si>
  <si>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</si>
  <si>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</si>
  <si>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</si>
  <si>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</si>
  <si>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</si>
  <si>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</si>
  <si>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>Суммма значений x 100%</t>
  </si>
  <si>
    <t>Границы диапозона оценки</t>
  </si>
  <si>
    <t>Виды результатов оценки</t>
  </si>
  <si>
    <t>Таблица  № 3</t>
  </si>
  <si>
    <t xml:space="preserve">Примечание: </t>
  </si>
  <si>
    <t xml:space="preserve">Критерий 1 - Степень  достижения целей и решения задач муниципальной  программы (подпрограммы) </t>
  </si>
  <si>
    <t>Cel - оценка степени достижения цели, решения задачимуниципальной программы (подпрограммы)</t>
  </si>
  <si>
    <t>Rj - показатель достижения ожидаемого непосредственного результата j-го контрольного мероприятия муниципальной 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</si>
  <si>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>Комплексная оценка эфективности релизации муниципальной  программы (подпрограммы) **)</t>
  </si>
  <si>
    <t xml:space="preserve">O - комплексная оценка эффективности реализации муниципальной  программы </t>
  </si>
  <si>
    <t xml:space="preserve">*) Расчет оценки эффективности реализации проводится в целом по муниципальной  программе и по каждой подпрограмме </t>
  </si>
  <si>
    <t>**) В случае отсутствия   контрольных мероприятий применяется следующая формула: O = (Cel + Fin) / 2</t>
  </si>
  <si>
    <t>Mer - оценка степени реализации мероприятий муниципальной программы (подпрограммы)</t>
  </si>
  <si>
    <t>Градации оценки эффективности реализации муниципальной  программы Перемышльского района</t>
  </si>
  <si>
    <t>ед.</t>
  </si>
  <si>
    <t xml:space="preserve">   </t>
  </si>
  <si>
    <t xml:space="preserve"> </t>
  </si>
  <si>
    <t>Организация  и проведения мероприятий, связанных с поддержкой предпринимательства: рабочих встреч, совещаний, круглых столов и т.п. по актуальным вопросам предпринимательства</t>
  </si>
  <si>
    <t>Критерий 2 - Степень реализации контрольных мероприятий муниципальной  программы (подпрограммы)</t>
  </si>
  <si>
    <t>O = (Cel + Mer) / 2</t>
  </si>
  <si>
    <r>
      <t>Наименование муниципальной  программы (подпрограммы)</t>
    </r>
    <r>
      <rPr>
        <sz val="11"/>
        <color indexed="8"/>
        <rFont val="Times New Roman"/>
        <family val="1"/>
      </rPr>
      <t xml:space="preserve"> *)«Поддержка и развитие транспортного обслуживания населения муниципального района «Перемышльский район»
</t>
    </r>
  </si>
  <si>
    <t>Количество социально значимых маршрутов на территории Перемышльского района</t>
  </si>
  <si>
    <t>Количество рейсов в год по всем маршрутам</t>
  </si>
  <si>
    <t>Количество перевезенных пассажиров</t>
  </si>
  <si>
    <t>тыс. чел.</t>
  </si>
  <si>
    <t>выполнение работ, связанных с осуществлением регулярных перевозок пассажиров и багажа автомобильным транспортом по регулируемым тарифам</t>
  </si>
  <si>
    <t>Обследование пассажиропотока в муниципальном районе "Перемышльский район"</t>
  </si>
  <si>
    <t xml:space="preserve">Расчет оценки эффективности реализации муниципальной программы  (подпрограммы) Перемышльского района  в 2022 году  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</si>
</sst>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wrapText="1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3" xfId="0" applyFont="1" applyBorder="1" applyAlignment="1">
      <alignment/>
    </xf>
    <xf numFmtId="0" fontId="41" fillId="33" borderId="0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41" fillId="0" borderId="14" xfId="0" applyFont="1" applyFill="1" applyBorder="1" applyAlignment="1">
      <alignment/>
    </xf>
    <xf numFmtId="172" fontId="3" fillId="0" borderId="14" xfId="0" applyNumberFormat="1" applyFont="1" applyFill="1" applyBorder="1" applyAlignment="1">
      <alignment horizontal="center" vertical="top"/>
    </xf>
    <xf numFmtId="0" fontId="41" fillId="0" borderId="13" xfId="0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/>
    </xf>
    <xf numFmtId="0" fontId="41" fillId="0" borderId="15" xfId="0" applyFont="1" applyFill="1" applyBorder="1" applyAlignment="1">
      <alignment/>
    </xf>
    <xf numFmtId="2" fontId="41" fillId="0" borderId="16" xfId="0" applyNumberFormat="1" applyFont="1" applyFill="1" applyBorder="1" applyAlignment="1">
      <alignment/>
    </xf>
    <xf numFmtId="0" fontId="44" fillId="0" borderId="0" xfId="0" applyFont="1" applyAlignment="1">
      <alignment horizontal="left" vertical="top" wrapText="1"/>
    </xf>
    <xf numFmtId="0" fontId="43" fillId="7" borderId="14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left"/>
    </xf>
    <xf numFmtId="0" fontId="41" fillId="0" borderId="18" xfId="0" applyFont="1" applyBorder="1" applyAlignment="1">
      <alignment horizontal="left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2" fontId="41" fillId="7" borderId="18" xfId="0" applyNumberFormat="1" applyFont="1" applyFill="1" applyBorder="1" applyAlignment="1">
      <alignment horizontal="center"/>
    </xf>
    <xf numFmtId="2" fontId="41" fillId="7" borderId="16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2" fillId="0" borderId="19" xfId="0" applyFont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0" fontId="42" fillId="0" borderId="21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2" fillId="0" borderId="22" xfId="0" applyFont="1" applyBorder="1" applyAlignment="1">
      <alignment horizontal="left"/>
    </xf>
    <xf numFmtId="0" fontId="46" fillId="0" borderId="19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left" vertical="center" wrapText="1"/>
    </xf>
    <xf numFmtId="0" fontId="41" fillId="0" borderId="24" xfId="0" applyFont="1" applyFill="1" applyBorder="1" applyAlignment="1">
      <alignment horizontal="left" vertical="center" wrapText="1"/>
    </xf>
    <xf numFmtId="0" fontId="41" fillId="0" borderId="25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1" fillId="0" borderId="13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1" fillId="7" borderId="18" xfId="0" applyFont="1" applyFill="1" applyBorder="1" applyAlignment="1">
      <alignment horizontal="center"/>
    </xf>
    <xf numFmtId="0" fontId="41" fillId="7" borderId="16" xfId="0" applyFont="1" applyFill="1" applyBorder="1" applyAlignment="1">
      <alignment horizontal="center"/>
    </xf>
    <xf numFmtId="0" fontId="41" fillId="0" borderId="17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120" zoomScaleNormal="120" zoomScalePageLayoutView="0" workbookViewId="0" topLeftCell="A9">
      <selection activeCell="G14" sqref="G14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>
      <c r="A1" s="1"/>
      <c r="B1" s="1"/>
      <c r="C1" s="1"/>
      <c r="D1" s="1"/>
      <c r="E1" s="1"/>
      <c r="F1" s="1"/>
      <c r="G1" s="1" t="s">
        <v>20</v>
      </c>
    </row>
    <row r="2" spans="1:7" ht="40.5" customHeight="1">
      <c r="A2" s="40" t="s">
        <v>44</v>
      </c>
      <c r="B2" s="41"/>
      <c r="C2" s="41"/>
      <c r="D2" s="41"/>
      <c r="E2" s="41"/>
      <c r="F2" s="41"/>
      <c r="G2" s="41"/>
    </row>
    <row r="3" spans="1:7" ht="45" customHeight="1">
      <c r="A3" s="37" t="s">
        <v>37</v>
      </c>
      <c r="B3" s="38"/>
      <c r="C3" s="38"/>
      <c r="D3" s="38"/>
      <c r="E3" s="38"/>
      <c r="F3" s="38"/>
      <c r="G3" s="39"/>
    </row>
    <row r="4" spans="1:7" ht="15">
      <c r="A4" s="2"/>
      <c r="B4" s="2"/>
      <c r="C4" s="2"/>
      <c r="D4" s="2"/>
      <c r="E4" s="2"/>
      <c r="F4" s="2"/>
      <c r="G4" s="2"/>
    </row>
    <row r="5" spans="1:7" ht="15.75" thickBot="1">
      <c r="A5" s="42" t="s">
        <v>22</v>
      </c>
      <c r="B5" s="42"/>
      <c r="C5" s="42"/>
      <c r="D5" s="42"/>
      <c r="E5" s="42"/>
      <c r="F5" s="42"/>
      <c r="G5" s="42"/>
    </row>
    <row r="6" spans="1:7" ht="69.75" customHeight="1">
      <c r="A6" s="3"/>
      <c r="B6" s="4" t="s">
        <v>14</v>
      </c>
      <c r="C6" s="4" t="s">
        <v>0</v>
      </c>
      <c r="D6" s="5" t="s">
        <v>12</v>
      </c>
      <c r="E6" s="5" t="s">
        <v>13</v>
      </c>
      <c r="F6" s="5" t="s">
        <v>16</v>
      </c>
      <c r="G6" s="6" t="s">
        <v>5</v>
      </c>
    </row>
    <row r="7" spans="1:7" ht="26.25">
      <c r="A7" s="7">
        <v>1</v>
      </c>
      <c r="B7" s="14" t="s">
        <v>38</v>
      </c>
      <c r="C7" s="15" t="s">
        <v>31</v>
      </c>
      <c r="D7" s="16">
        <v>5</v>
      </c>
      <c r="E7" s="16">
        <v>5</v>
      </c>
      <c r="F7" s="18">
        <f>E7/D7*100</f>
        <v>100</v>
      </c>
      <c r="G7" s="9"/>
    </row>
    <row r="8" spans="1:7" ht="15">
      <c r="A8" s="7">
        <v>2</v>
      </c>
      <c r="B8" s="14" t="s">
        <v>39</v>
      </c>
      <c r="C8" s="15" t="s">
        <v>31</v>
      </c>
      <c r="D8" s="16">
        <v>1660</v>
      </c>
      <c r="E8" s="16">
        <v>1636</v>
      </c>
      <c r="F8" s="18">
        <f>E8/D8*100</f>
        <v>98.55421686746988</v>
      </c>
      <c r="G8" s="9"/>
    </row>
    <row r="9" spans="1:8" ht="25.5">
      <c r="A9" s="7">
        <v>3</v>
      </c>
      <c r="B9" s="14" t="s">
        <v>40</v>
      </c>
      <c r="C9" s="15" t="s">
        <v>41</v>
      </c>
      <c r="D9" s="16">
        <v>10.79</v>
      </c>
      <c r="E9" s="16">
        <v>1.543</v>
      </c>
      <c r="F9" s="18">
        <f>E9/D9*100</f>
        <v>14.300278035217795</v>
      </c>
      <c r="G9" s="9"/>
      <c r="H9" t="s">
        <v>32</v>
      </c>
    </row>
    <row r="10" spans="1:7" ht="15">
      <c r="A10" s="7" t="s">
        <v>2</v>
      </c>
      <c r="B10" s="8"/>
      <c r="C10" s="8"/>
      <c r="D10" s="17"/>
      <c r="E10" s="17"/>
      <c r="F10" s="17"/>
      <c r="G10" s="9"/>
    </row>
    <row r="11" spans="1:7" ht="15">
      <c r="A11" s="7" t="s">
        <v>1</v>
      </c>
      <c r="B11" s="8"/>
      <c r="C11" s="8"/>
      <c r="D11" s="17"/>
      <c r="E11" s="17"/>
      <c r="F11" s="17"/>
      <c r="G11" s="9"/>
    </row>
    <row r="12" spans="1:7" ht="15">
      <c r="A12" s="19"/>
      <c r="B12" s="17" t="s">
        <v>15</v>
      </c>
      <c r="C12" s="17"/>
      <c r="D12" s="17"/>
      <c r="E12" s="17"/>
      <c r="F12" s="20">
        <f>SUM(F7:F9)</f>
        <v>212.85449490268766</v>
      </c>
      <c r="G12" s="21"/>
    </row>
    <row r="13" spans="1:7" ht="21" customHeight="1" thickBot="1">
      <c r="A13" s="46" t="s">
        <v>23</v>
      </c>
      <c r="B13" s="47"/>
      <c r="C13" s="47"/>
      <c r="D13" s="47"/>
      <c r="E13" s="47"/>
      <c r="F13" s="48"/>
      <c r="G13" s="22">
        <f>F12/A9</f>
        <v>70.95149830089589</v>
      </c>
    </row>
    <row r="14" spans="1:7" ht="30" customHeight="1" thickBot="1">
      <c r="A14" s="51" t="s">
        <v>35</v>
      </c>
      <c r="B14" s="52"/>
      <c r="C14" s="52"/>
      <c r="D14" s="52"/>
      <c r="E14" s="52"/>
      <c r="F14" s="52"/>
      <c r="G14" s="1" t="s">
        <v>42</v>
      </c>
    </row>
    <row r="15" spans="1:11" ht="105.75" customHeight="1">
      <c r="A15" s="3"/>
      <c r="B15" s="27" t="s">
        <v>3</v>
      </c>
      <c r="C15" s="27"/>
      <c r="D15" s="49" t="s">
        <v>24</v>
      </c>
      <c r="E15" s="49"/>
      <c r="F15" s="49" t="s">
        <v>4</v>
      </c>
      <c r="G15" s="50"/>
      <c r="K15" t="s">
        <v>33</v>
      </c>
    </row>
    <row r="16" spans="1:7" ht="42" customHeight="1">
      <c r="A16" s="7">
        <v>1</v>
      </c>
      <c r="B16" s="43" t="s">
        <v>34</v>
      </c>
      <c r="C16" s="44"/>
      <c r="D16" s="45">
        <v>0</v>
      </c>
      <c r="E16" s="45"/>
      <c r="F16" s="29"/>
      <c r="G16" s="30"/>
    </row>
    <row r="17" spans="1:7" ht="70.5" customHeight="1">
      <c r="A17" s="7">
        <v>2</v>
      </c>
      <c r="B17" s="62" t="s">
        <v>43</v>
      </c>
      <c r="C17" s="62"/>
      <c r="D17" s="45">
        <v>1</v>
      </c>
      <c r="E17" s="45"/>
      <c r="F17" s="29"/>
      <c r="G17" s="30"/>
    </row>
    <row r="18" spans="1:7" ht="15.75" customHeight="1">
      <c r="A18" s="11"/>
      <c r="B18" s="59" t="s">
        <v>17</v>
      </c>
      <c r="C18" s="59"/>
      <c r="D18" s="24">
        <f>SUM(D16:D17)*100</f>
        <v>100</v>
      </c>
      <c r="E18" s="24"/>
      <c r="F18" s="29"/>
      <c r="G18" s="30"/>
    </row>
    <row r="19" spans="1:7" ht="30" customHeight="1" thickBot="1">
      <c r="A19" s="60" t="s">
        <v>29</v>
      </c>
      <c r="B19" s="61"/>
      <c r="C19" s="61"/>
      <c r="D19" s="61"/>
      <c r="E19" s="61"/>
      <c r="F19" s="55">
        <f>D18/A17</f>
        <v>50</v>
      </c>
      <c r="G19" s="56"/>
    </row>
    <row r="20" spans="1:7" ht="17.25" customHeight="1" thickBot="1">
      <c r="A20" s="12"/>
      <c r="B20" s="12"/>
      <c r="C20" s="12"/>
      <c r="D20" s="12"/>
      <c r="E20" s="13"/>
      <c r="F20" s="10"/>
      <c r="G20" s="10"/>
    </row>
    <row r="21" spans="1:7" ht="15.75" customHeight="1">
      <c r="A21" s="33" t="s">
        <v>25</v>
      </c>
      <c r="B21" s="34"/>
      <c r="C21" s="34"/>
      <c r="D21" s="34"/>
      <c r="E21" s="34"/>
      <c r="F21" s="35"/>
      <c r="G21" s="1"/>
    </row>
    <row r="22" spans="1:7" ht="17.25" customHeight="1">
      <c r="A22" s="36"/>
      <c r="B22" s="29"/>
      <c r="C22" s="29"/>
      <c r="D22" s="29"/>
      <c r="E22" s="29" t="s">
        <v>36</v>
      </c>
      <c r="F22" s="30"/>
      <c r="G22" s="1"/>
    </row>
    <row r="23" spans="1:7" ht="30.75" customHeight="1" thickBot="1">
      <c r="A23" s="57" t="s">
        <v>26</v>
      </c>
      <c r="B23" s="58"/>
      <c r="C23" s="58"/>
      <c r="D23" s="58"/>
      <c r="E23" s="31">
        <f>(G13+F19)/2</f>
        <v>60.475749150447946</v>
      </c>
      <c r="F23" s="32"/>
      <c r="G23" s="1"/>
    </row>
    <row r="24" spans="1:7" ht="15.75" thickBot="1">
      <c r="A24" s="1"/>
      <c r="B24" s="1"/>
      <c r="C24" s="1"/>
      <c r="D24" s="1"/>
      <c r="E24" s="1"/>
      <c r="F24" s="1"/>
      <c r="G24" s="1"/>
    </row>
    <row r="25" spans="1:7" ht="19.5" customHeight="1" thickBot="1">
      <c r="A25" s="65" t="s">
        <v>30</v>
      </c>
      <c r="B25" s="66"/>
      <c r="C25" s="66"/>
      <c r="D25" s="66"/>
      <c r="E25" s="66"/>
      <c r="F25" s="67"/>
      <c r="G25" s="1"/>
    </row>
    <row r="26" spans="1:7" ht="13.5" customHeight="1">
      <c r="A26" s="68" t="s">
        <v>19</v>
      </c>
      <c r="B26" s="27"/>
      <c r="C26" s="27"/>
      <c r="D26" s="27" t="s">
        <v>18</v>
      </c>
      <c r="E26" s="27"/>
      <c r="F26" s="28"/>
      <c r="G26" s="1"/>
    </row>
    <row r="27" spans="1:7" ht="15">
      <c r="A27" s="53" t="s">
        <v>9</v>
      </c>
      <c r="B27" s="54"/>
      <c r="C27" s="54"/>
      <c r="D27" s="29" t="s">
        <v>6</v>
      </c>
      <c r="E27" s="29"/>
      <c r="F27" s="30"/>
      <c r="G27" s="1"/>
    </row>
    <row r="28" spans="1:7" ht="15">
      <c r="A28" s="53" t="s">
        <v>10</v>
      </c>
      <c r="B28" s="54"/>
      <c r="C28" s="54"/>
      <c r="D28" s="29" t="s">
        <v>7</v>
      </c>
      <c r="E28" s="29"/>
      <c r="F28" s="30"/>
      <c r="G28" s="1"/>
    </row>
    <row r="29" spans="1:7" ht="15.75" thickBot="1">
      <c r="A29" s="25" t="s">
        <v>11</v>
      </c>
      <c r="B29" s="26"/>
      <c r="C29" s="26"/>
      <c r="D29" s="63" t="s">
        <v>8</v>
      </c>
      <c r="E29" s="63"/>
      <c r="F29" s="64"/>
      <c r="G29" s="1"/>
    </row>
    <row r="31" spans="1:6" ht="17.25" customHeight="1">
      <c r="A31" s="23" t="s">
        <v>21</v>
      </c>
      <c r="B31" s="23"/>
      <c r="C31" s="23"/>
      <c r="D31" s="23"/>
      <c r="E31" s="23"/>
      <c r="F31" s="23"/>
    </row>
    <row r="32" spans="1:7" ht="16.5" customHeight="1">
      <c r="A32" s="23" t="s">
        <v>27</v>
      </c>
      <c r="B32" s="23"/>
      <c r="C32" s="23"/>
      <c r="D32" s="23"/>
      <c r="E32" s="23"/>
      <c r="F32" s="23"/>
      <c r="G32" s="23"/>
    </row>
    <row r="33" spans="1:7" ht="15" customHeight="1">
      <c r="A33" s="23" t="s">
        <v>28</v>
      </c>
      <c r="B33" s="23"/>
      <c r="C33" s="23"/>
      <c r="D33" s="23"/>
      <c r="E33" s="23"/>
      <c r="F33" s="23"/>
      <c r="G33" s="23"/>
    </row>
    <row r="34" spans="1:6" ht="15">
      <c r="A34" s="23"/>
      <c r="B34" s="23"/>
      <c r="C34" s="23"/>
      <c r="D34" s="23"/>
      <c r="E34" s="23"/>
      <c r="F34" s="23"/>
    </row>
  </sheetData>
  <sheetProtection/>
  <mergeCells count="37">
    <mergeCell ref="A28:C28"/>
    <mergeCell ref="A32:G32"/>
    <mergeCell ref="A31:F31"/>
    <mergeCell ref="B18:C18"/>
    <mergeCell ref="A19:E19"/>
    <mergeCell ref="B17:C17"/>
    <mergeCell ref="D28:F28"/>
    <mergeCell ref="D29:F29"/>
    <mergeCell ref="A25:F25"/>
    <mergeCell ref="A26:C26"/>
    <mergeCell ref="F16:G16"/>
    <mergeCell ref="F17:G17"/>
    <mergeCell ref="D27:F27"/>
    <mergeCell ref="F19:G19"/>
    <mergeCell ref="A23:D23"/>
    <mergeCell ref="F18:G18"/>
    <mergeCell ref="D17:E17"/>
    <mergeCell ref="A3:G3"/>
    <mergeCell ref="A2:G2"/>
    <mergeCell ref="A5:G5"/>
    <mergeCell ref="B15:C15"/>
    <mergeCell ref="B16:C16"/>
    <mergeCell ref="D16:E16"/>
    <mergeCell ref="A13:F13"/>
    <mergeCell ref="F15:G15"/>
    <mergeCell ref="A14:F14"/>
    <mergeCell ref="D15:E15"/>
    <mergeCell ref="A34:F34"/>
    <mergeCell ref="D18:E18"/>
    <mergeCell ref="A29:C29"/>
    <mergeCell ref="D26:F26"/>
    <mergeCell ref="E22:F22"/>
    <mergeCell ref="A33:G33"/>
    <mergeCell ref="E23:F23"/>
    <mergeCell ref="A21:F21"/>
    <mergeCell ref="A22:D22"/>
    <mergeCell ref="A27:C27"/>
  </mergeCells>
  <printOptions/>
  <pageMargins left="0.7086614173228347" right="0.7086614173228347" top="0.35433070866141736" bottom="0.35433070866141736" header="0.31496062992125984" footer="0.31496062992125984"/>
  <pageSetup fitToHeight="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Екатерина</cp:lastModifiedBy>
  <cp:lastPrinted>2023-04-26T12:15:26Z</cp:lastPrinted>
  <dcterms:created xsi:type="dcterms:W3CDTF">2014-01-29T06:13:10Z</dcterms:created>
  <dcterms:modified xsi:type="dcterms:W3CDTF">2023-04-26T12:15:53Z</dcterms:modified>
  <cp:category/>
  <cp:version/>
  <cp:contentType/>
  <cp:contentStatus/>
</cp:coreProperties>
</file>